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PROCUREMENT FOLDER\2024\Tenders\AGSA-01-2024 - Psychometric Assessment\Bid document\"/>
    </mc:Choice>
  </mc:AlternateContent>
  <bookViews>
    <workbookView xWindow="-108" yWindow="-108" windowWidth="23256" windowHeight="12576" tabRatio="839" activeTab="1"/>
  </bookViews>
  <sheets>
    <sheet name="New Hire Assessment solution" sheetId="9" r:id="rId1"/>
    <sheet name="Consolidated Score Supplier 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4" l="1"/>
  <c r="G19" i="4"/>
  <c r="G20" i="4"/>
  <c r="G21" i="4"/>
  <c r="G17" i="4"/>
  <c r="G18" i="4"/>
  <c r="G16" i="4"/>
  <c r="E18" i="9"/>
  <c r="E23" i="9" l="1"/>
  <c r="E22" i="9"/>
  <c r="E20" i="9" l="1"/>
  <c r="E21" i="9"/>
  <c r="E31" i="9"/>
  <c r="E30" i="9" s="1"/>
  <c r="E29" i="9"/>
  <c r="E27" i="9"/>
  <c r="E26" i="9" s="1"/>
  <c r="E25" i="9"/>
  <c r="E24" i="9" s="1"/>
  <c r="E19" i="9" l="1"/>
  <c r="E17" i="9"/>
  <c r="C12" i="4"/>
  <c r="E35" i="9" l="1"/>
  <c r="G15" i="4" l="1"/>
  <c r="C11" i="4" l="1"/>
  <c r="C10" i="4"/>
  <c r="C9" i="4"/>
  <c r="E33" i="9" l="1"/>
  <c r="E24" i="4" l="1"/>
  <c r="F24" i="4" l="1"/>
  <c r="E28" i="4" s="1"/>
  <c r="G24" i="4" l="1"/>
  <c r="F28" i="4" s="1"/>
  <c r="G28" i="4" s="1"/>
</calcChain>
</file>

<file path=xl/comments1.xml><?xml version="1.0" encoding="utf-8"?>
<comments xmlns="http://schemas.openxmlformats.org/spreadsheetml/2006/main">
  <authors>
    <author>tc={1AACD5AA-63E6-497B-B3B4-3E9BBBA176B1}</author>
    <author>Mathope,Lerato</author>
    <author>tc={9366BA1F-A69A-46C6-9052-41EE425EA969}</author>
  </authors>
  <commentList>
    <comment ref="B21" authorId="0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Our requirements already assumes that this is the cloud solution. I would have kept it as high-level as possible. </t>
        </r>
      </text>
    </comment>
    <comment ref="B27" authorId="1" shapeId="0">
      <text>
        <r>
          <rPr>
            <b/>
            <sz val="9"/>
            <color indexed="81"/>
            <rFont val="Tahoma"/>
            <charset val="1"/>
          </rPr>
          <t>Mathope,Lerato:</t>
        </r>
        <r>
          <rPr>
            <sz val="9"/>
            <color indexed="81"/>
            <rFont val="Tahoma"/>
            <charset val="1"/>
          </rPr>
          <t xml:space="preserve">
7-9 competencies = 15%
5-6 competencies = 10%                             3-4 competencies = 5%                              2 and below competencies = 0%</t>
        </r>
      </text>
    </comment>
    <comment ref="C27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What we are asking for here might be impossible. I am proposing a rephrasing
Reply:
    This is already a prequalification, why is it duplicated. How will a person make it here if we have already eliminated them in the beginning. Should you rather not remove it from being pre-qualification?</t>
        </r>
      </text>
    </comment>
    <comment ref="C31" authorId="1" shapeId="0">
      <text>
        <r>
          <rPr>
            <b/>
            <sz val="9"/>
            <color indexed="81"/>
            <rFont val="Tahoma"/>
            <charset val="1"/>
          </rPr>
          <t>Mathope,Lerato:</t>
        </r>
        <r>
          <rPr>
            <sz val="9"/>
            <color indexed="81"/>
            <rFont val="Tahoma"/>
            <charset val="1"/>
          </rPr>
          <t xml:space="preserve">
Full flexibilty = competencies, constructs, naratives, lay outs, structures, naming and titles  Partial = competencies, naming and titles</t>
        </r>
      </text>
    </comment>
  </commentList>
</comments>
</file>

<file path=xl/sharedStrings.xml><?xml version="1.0" encoding="utf-8"?>
<sst xmlns="http://schemas.openxmlformats.org/spreadsheetml/2006/main" count="65" uniqueCount="51">
  <si>
    <t>Evaluation of responses:</t>
  </si>
  <si>
    <t>The following criteria and its weighting were used in the evaluation of the bidders as per requirements</t>
  </si>
  <si>
    <t xml:space="preserve">All submissions will be evaluated on the criteria provided in the table below. </t>
  </si>
  <si>
    <t>Name of evaluator:</t>
  </si>
  <si>
    <t>Name of bidder:</t>
  </si>
  <si>
    <t>Evaluation Criteria</t>
  </si>
  <si>
    <t>Bidder's score</t>
  </si>
  <si>
    <t>Weight</t>
  </si>
  <si>
    <t>Bidder's Demo score (1 = Yes)</t>
  </si>
  <si>
    <t>Comments</t>
  </si>
  <si>
    <t>Functional requirements</t>
  </si>
  <si>
    <t xml:space="preserve">Data security </t>
  </si>
  <si>
    <t>Sum total</t>
  </si>
  <si>
    <t xml:space="preserve">Evaluation criteria Sheet: </t>
  </si>
  <si>
    <t>Name of Assessment Tool:</t>
  </si>
  <si>
    <t>Evaluation criteria</t>
  </si>
  <si>
    <t>Max Score</t>
  </si>
  <si>
    <t>Requirement</t>
  </si>
  <si>
    <t>Primary</t>
  </si>
  <si>
    <t>Demo score</t>
  </si>
  <si>
    <t>NB!: Minimum qualifying score of 70% to be eligible for a demo</t>
  </si>
  <si>
    <t>Final score</t>
  </si>
  <si>
    <t>(Evaluation critreia 30% and Demo score 70%)</t>
  </si>
  <si>
    <t>Evaluation Criteria Sheet: – The appointment of a service provider to supply and implement a data analytics audit tool; provision of technical; end-user training and post-implementation support and maintenance for a period of three (3) years.</t>
  </si>
  <si>
    <t>Weighted score - Demo</t>
  </si>
  <si>
    <t>Bidder score - Demo</t>
  </si>
  <si>
    <t>Bidder score - Proposal</t>
  </si>
  <si>
    <t xml:space="preserve">30% of Proposal score </t>
  </si>
  <si>
    <t xml:space="preserve">70% of demo score </t>
  </si>
  <si>
    <t xml:space="preserve">Final Bidders score </t>
  </si>
  <si>
    <t>Weighted score - Proposal</t>
  </si>
  <si>
    <t>Sytems requirements</t>
  </si>
  <si>
    <t>Flexibility to customise the integrated reporting and recommend learning interventions based on individual reports and trend reports to meet the needs of the organisation</t>
  </si>
  <si>
    <t>Content of individual and line manager report to include and provide insights to the recommended learning interventions or development tips</t>
  </si>
  <si>
    <t xml:space="preserve">Training/Accreditation of the AGSA assessment consultants on tool administration, analysis process and report interpretation (i.e. user support). </t>
  </si>
  <si>
    <t xml:space="preserve">Assessment tool to map to majority of the constructs/building blocks of the AGSA competency framework </t>
  </si>
  <si>
    <t>Evaluation Criteria Sheet: – Request for panel of experts – professional assessment services for a period of five (5) years.
Category - New Hire Assessments Tools</t>
  </si>
  <si>
    <t>test developer/publisher/service provider to present the validity evidence arguing for the utility of the test on the evidence-based outcomes of the validity investigations and provide evidence of the test fairness (cultural unbiased)</t>
  </si>
  <si>
    <t>Assessment tool to map to majority of the constructs/building blocks of the AGSA competency framework</t>
  </si>
  <si>
    <t>Assessment tools to be administered and scored/online</t>
  </si>
  <si>
    <t xml:space="preserve">Test developer/publisher/service provider to present the validity evidence arguing for the utility of the test on the evidence-based outcomes of the validity investigations and provide evidence of the test fairness (cultural unbiased) </t>
  </si>
  <si>
    <t>Data security and backups</t>
  </si>
  <si>
    <t xml:space="preserve">The Solution should be able to allow for audit trial on selected
user activity:
1. Evidence of an audit trail with minimum of user details, activity or changes made and date/timestamp provied: 2.5%
0. Audit trail not available or does not contain all information around user details, activity or changes made and date/timestamp provied: 0%  </t>
  </si>
  <si>
    <t xml:space="preserve">Demonstrates the following features of the system:
• Integrating the assessment reports online and 
• Triggering/scheduling of assessment online
• Administering and scoring assessment online
Scoring matrix to be applied :
2. Demonstrates all the features of the system: 20%
1. Partially demonstrates the features of the system: 10%
0. Does not demonstrate any of the features of the system: 0%
</t>
  </si>
  <si>
    <t xml:space="preserve">The service provider presents evidence of validity and reliability that support unbiase use of the tool.
Scoring matrix to be applied :
1. The service provider presents evidence of validity and reliability that support unbiase use of the tool: 10%
0. The service provider does not present evidence of validity and reliability that support unbiase use of the tool: 0%    
</t>
  </si>
  <si>
    <t xml:space="preserve">The solution must meet the minimum security requirements in terms of user access administration, segregation of duties between users and role based access control 
Scoring matrix to be applied :
1. The solution provides all access administration, segregation and role based access control 5%   
0. The solution does not provide all security requirements as required: 0%    
</t>
  </si>
  <si>
    <t xml:space="preserve">The solution should be able to integrate with the Active directory for Authentication purposes of user sign on. 
Scoring matrix to be applied :
1. Ability to integrate with Active Directory: 2.5%
0. The application  does not meet AGSA requirement: 0%    
</t>
  </si>
  <si>
    <t xml:space="preserve">The solution should have ability to perform and keep backups in line with AGSA processes.  Provide system architecture that shows backup storage locations
Scoring matrix to be applied :
1. Ability to perform and maintain backups: 5%
0. The application  does not meet AGSA requirement: 0%    </t>
  </si>
  <si>
    <t xml:space="preserve">The solution to map/links to all levels of the AGSA competencies framework OR have an ability to configure all the levels as per AGSA competencies framework
Scoring matrix to be applied :
3. The solutions to map/link to any levels of the AGSA competency framework (80% -100%): 15%
2. The solutions maps/links to limited levels of the AGSA competency framework (60%-79%):  10%
1. The solution partially maps/links to certain levels of the AGSA competency framework (40% -59%): 5% 
0. The solution does not adequately map to any levels of the AGSA competency framework (0%-39%): 0% </t>
  </si>
  <si>
    <r>
      <t xml:space="preserve">The service provider/bidder should provide </t>
    </r>
    <r>
      <rPr>
        <b/>
        <sz val="11"/>
        <rFont val="Calibri"/>
        <family val="2"/>
        <scheme val="minor"/>
      </rPr>
      <t>accredited training/training that will enable</t>
    </r>
    <r>
      <rPr>
        <sz val="11"/>
        <rFont val="Calibri"/>
        <family val="2"/>
        <scheme val="minor"/>
      </rPr>
      <t xml:space="preserve"> the AGSA assessment consultants to administer, analyse and interpret the tool independently.
Scoring matrix to be applied :
1. The bidder is able to provide accredited training that enables independent use of the tool. 5%
0. The bidder is not able to provide accredited training that enables independent use of the tool. 0%</t>
    </r>
  </si>
  <si>
    <r>
      <t xml:space="preserve">The solution to be able to provide flexibility to customise the </t>
    </r>
    <r>
      <rPr>
        <b/>
        <sz val="11"/>
        <rFont val="Calibri"/>
        <family val="2"/>
        <scheme val="minor"/>
      </rPr>
      <t>integrated reporting and recommend learning interventions</t>
    </r>
    <r>
      <rPr>
        <sz val="11"/>
        <rFont val="Calibri"/>
        <family val="2"/>
        <scheme val="minor"/>
      </rPr>
      <t xml:space="preserve"> based on individual reports and trend reports to meet the needs of the organisation
Scoring matrix to be applied :
2. The solution provides full flexibility to customise the integrated reporting and recommend learning interventions based on individual reports and trend reports to meet the needs of the organisation. 35%
1. The solution provides partial flexibility to customise the integrated reporting based on individual reports and trend reports to meet the needs of the organisation . 20% 
0. The solution does not provide flexibility to customise the integrated reporting based on individual reports and trend reports to meet the needs of the organisation . 0%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</si>
</sst>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rgb="FF003B79"/>
      <name val="Arial"/>
      <family val="2"/>
    </font>
    <font>
      <b/>
      <sz val="8"/>
      <color rgb="FF003B79"/>
      <name val="Arial"/>
      <family val="2"/>
    </font>
    <font>
      <b/>
      <sz val="11"/>
      <color rgb="FF003B7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8AE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3" fontId="0" fillId="0" borderId="0" xfId="0" applyNumberFormat="1"/>
    <xf numFmtId="164" fontId="9" fillId="4" borderId="1" xfId="0" applyNumberFormat="1" applyFont="1" applyFill="1" applyBorder="1" applyAlignment="1">
      <alignment horizontal="center"/>
    </xf>
    <xf numFmtId="0" fontId="7" fillId="4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2" fillId="5" borderId="4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2" fillId="0" borderId="5" xfId="0" applyFont="1" applyBorder="1" applyAlignment="1">
      <alignment horizontal="left" vertical="top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8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165" fontId="5" fillId="0" borderId="3" xfId="3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1" fontId="4" fillId="3" borderId="0" xfId="3" applyNumberFormat="1" applyFont="1" applyFill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2" fillId="7" borderId="0" xfId="0" applyFont="1" applyFill="1" applyAlignment="1">
      <alignment wrapText="1"/>
    </xf>
    <xf numFmtId="0" fontId="2" fillId="0" borderId="1" xfId="0" applyFont="1" applyBorder="1" applyAlignment="1">
      <alignment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165" fontId="0" fillId="0" borderId="0" xfId="0" applyNumberFormat="1" applyAlignment="1">
      <alignment horizontal="center" vertical="center"/>
    </xf>
    <xf numFmtId="0" fontId="15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4" fillId="3" borderId="0" xfId="0" applyFont="1" applyFill="1" applyAlignment="1"/>
  </cellXfs>
  <cellStyles count="4">
    <cellStyle name="Comma" xfId="3" builtinId="3"/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28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7621</xdr:colOff>
      <xdr:row>0</xdr:row>
      <xdr:rowOff>0</xdr:rowOff>
    </xdr:from>
    <xdr:to>
      <xdr:col>6</xdr:col>
      <xdr:colOff>1371895</xdr:colOff>
      <xdr:row>7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1" y="0"/>
          <a:ext cx="4602774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30480</xdr:rowOff>
    </xdr:from>
    <xdr:to>
      <xdr:col>7</xdr:col>
      <xdr:colOff>465114</xdr:colOff>
      <xdr:row>3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30480"/>
          <a:ext cx="2091984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ocardia Kamanga (BUL)" id="{225A9A81-B47B-473D-BEEE-27D188EC3A5A}" userId="S::LeocardiaK@agsa.co.za::bcc8dae4-ecaa-426c-86ee-ea5072b7087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3-08-07T05:23:41.31" personId="{225A9A81-B47B-473D-BEEE-27D188EC3A5A}" id="{1AACD5AA-63E6-497B-B3B4-3E9BBBA176B1}">
    <text xml:space="preserve">Our requirements already assumes that this is the cloud solution. I would have kept it as high-level as possible. </text>
  </threadedComment>
  <threadedComment ref="C31" dT="2023-08-07T05:25:17.02" personId="{225A9A81-B47B-473D-BEEE-27D188EC3A5A}" id="{9366BA1F-A69A-46C6-9052-41EE425EA969}">
    <text>What we are asking for here might be impossible. I am proposing a rephrasing</text>
  </threadedComment>
  <threadedComment ref="C31" dT="2023-08-07T05:27:10.41" personId="{225A9A81-B47B-473D-BEEE-27D188EC3A5A}" id="{00A10D7E-F7AC-4457-8E03-9F8506585D4A}" parentId="{9366BA1F-A69A-46C6-9052-41EE425EA969}">
    <text>This is already a prequalification, why is it duplicated. How will a person make it here if we have already eliminated them in the beginning. Should you rather not remove it from being pre-qualification?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J37"/>
  <sheetViews>
    <sheetView topLeftCell="A28" zoomScale="85" zoomScaleNormal="85" workbookViewId="0">
      <selection activeCell="D27" sqref="D27"/>
    </sheetView>
  </sheetViews>
  <sheetFormatPr defaultColWidth="8.88671875" defaultRowHeight="14.4" x14ac:dyDescent="0.3"/>
  <cols>
    <col min="1" max="1" width="40.44140625" customWidth="1"/>
    <col min="2" max="2" width="96.33203125" bestFit="1" customWidth="1"/>
    <col min="3" max="3" width="18.44140625" style="2" customWidth="1"/>
    <col min="4" max="4" width="25.109375" style="2" customWidth="1"/>
    <col min="5" max="5" width="21.44140625" style="2" bestFit="1" customWidth="1"/>
    <col min="6" max="6" width="25.6640625" style="2" bestFit="1" customWidth="1"/>
    <col min="7" max="7" width="25.6640625" style="2" customWidth="1"/>
    <col min="8" max="8" width="53.109375" customWidth="1"/>
  </cols>
  <sheetData>
    <row r="1" spans="1:10" ht="33.6" customHeight="1" x14ac:dyDescent="0.3">
      <c r="A1" s="62" t="s">
        <v>36</v>
      </c>
      <c r="B1" s="62"/>
      <c r="C1" s="62"/>
      <c r="D1" s="48"/>
      <c r="E1" s="46"/>
      <c r="F1" s="46"/>
      <c r="G1" s="46"/>
      <c r="H1" s="46"/>
      <c r="I1" s="46"/>
      <c r="J1" s="46"/>
    </row>
    <row r="2" spans="1:10" x14ac:dyDescent="0.3">
      <c r="C2"/>
      <c r="D2"/>
      <c r="E2"/>
      <c r="F2"/>
      <c r="G2"/>
    </row>
    <row r="3" spans="1:10" ht="15.6" x14ac:dyDescent="0.3">
      <c r="A3" s="19" t="s">
        <v>0</v>
      </c>
      <c r="B3" s="20"/>
      <c r="C3" s="20"/>
      <c r="D3" s="20"/>
      <c r="E3" s="20"/>
      <c r="F3" s="20"/>
      <c r="G3" s="20"/>
      <c r="H3" s="35"/>
      <c r="I3" s="35"/>
      <c r="J3" s="35"/>
    </row>
    <row r="4" spans="1:10" x14ac:dyDescent="0.3">
      <c r="A4" s="21" t="s">
        <v>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14.4" customHeight="1" x14ac:dyDescent="0.3"/>
    <row r="6" spans="1:10" x14ac:dyDescent="0.3">
      <c r="A6" s="46"/>
      <c r="B6" s="46"/>
      <c r="C6" s="46"/>
      <c r="D6" s="46"/>
      <c r="E6" s="46"/>
      <c r="F6" s="46"/>
      <c r="G6" s="46"/>
    </row>
    <row r="7" spans="1:10" ht="14.4" customHeight="1" x14ac:dyDescent="0.3">
      <c r="A7" s="37" t="s">
        <v>2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5" thickBot="1" x14ac:dyDescent="0.35">
      <c r="A8" s="47"/>
      <c r="B8" s="47"/>
      <c r="C8" s="47"/>
      <c r="D8" s="47"/>
      <c r="E8" s="47"/>
      <c r="F8" s="47"/>
      <c r="G8" s="47"/>
    </row>
    <row r="9" spans="1:10" ht="15" thickBot="1" x14ac:dyDescent="0.35">
      <c r="A9" s="24" t="s">
        <v>3</v>
      </c>
      <c r="B9" s="23"/>
      <c r="C9" s="24"/>
      <c r="D9" s="24"/>
      <c r="E9" s="24"/>
      <c r="F9" s="24"/>
      <c r="G9" s="24"/>
      <c r="H9" s="24"/>
    </row>
    <row r="10" spans="1:10" ht="15" thickBot="1" x14ac:dyDescent="0.35">
      <c r="A10" s="24" t="s">
        <v>4</v>
      </c>
      <c r="B10" s="23"/>
      <c r="C10" s="24"/>
      <c r="D10" s="24"/>
      <c r="E10" s="24"/>
      <c r="F10" s="24"/>
      <c r="G10" s="24"/>
      <c r="H10" s="24"/>
    </row>
    <row r="11" spans="1:10" ht="15" thickBot="1" x14ac:dyDescent="0.35">
      <c r="A11" s="24" t="s">
        <v>14</v>
      </c>
      <c r="B11" s="23"/>
      <c r="C11" s="24"/>
      <c r="D11" s="24"/>
      <c r="E11" s="24"/>
      <c r="F11" s="24"/>
      <c r="G11" s="24"/>
      <c r="H11" s="24"/>
    </row>
    <row r="12" spans="1:10" x14ac:dyDescent="0.3">
      <c r="B12" s="24"/>
      <c r="C12" s="24"/>
      <c r="D12" s="24"/>
      <c r="E12" s="24"/>
      <c r="F12" s="24"/>
      <c r="G12" s="24"/>
      <c r="H12" s="24"/>
    </row>
    <row r="13" spans="1:10" x14ac:dyDescent="0.3">
      <c r="A13" s="63"/>
      <c r="B13" s="63"/>
      <c r="C13" s="63"/>
      <c r="D13" s="63"/>
      <c r="E13" s="63"/>
      <c r="F13" s="63"/>
      <c r="G13" s="63"/>
      <c r="H13" s="63"/>
    </row>
    <row r="14" spans="1:10" ht="28.8" x14ac:dyDescent="0.3">
      <c r="A14" s="64" t="s">
        <v>5</v>
      </c>
      <c r="B14" s="64"/>
      <c r="C14" s="13" t="s">
        <v>7</v>
      </c>
      <c r="D14" s="13" t="s">
        <v>6</v>
      </c>
      <c r="E14" s="13" t="s">
        <v>30</v>
      </c>
      <c r="F14" s="13" t="s">
        <v>8</v>
      </c>
      <c r="G14" s="13" t="s">
        <v>24</v>
      </c>
      <c r="H14" s="13" t="s">
        <v>9</v>
      </c>
    </row>
    <row r="15" spans="1:10" x14ac:dyDescent="0.3">
      <c r="A15" s="45" t="s">
        <v>10</v>
      </c>
      <c r="B15" s="45"/>
      <c r="C15" s="13"/>
      <c r="D15" s="13"/>
      <c r="E15" s="13"/>
      <c r="F15" s="13"/>
      <c r="G15" s="13"/>
      <c r="H15" s="13"/>
    </row>
    <row r="16" spans="1:10" x14ac:dyDescent="0.3">
      <c r="A16" s="45"/>
      <c r="B16" s="45"/>
      <c r="C16" s="13"/>
      <c r="D16" s="13"/>
      <c r="E16" s="13"/>
      <c r="F16" s="13"/>
      <c r="G16" s="13"/>
      <c r="H16" s="13"/>
    </row>
    <row r="17" spans="1:8" ht="17.399999999999999" customHeight="1" x14ac:dyDescent="0.3">
      <c r="A17" s="6" t="s">
        <v>31</v>
      </c>
      <c r="B17" s="18"/>
      <c r="C17" s="9"/>
      <c r="D17" s="9"/>
      <c r="E17" s="10">
        <f>SUM(E18:E18)</f>
        <v>20</v>
      </c>
      <c r="F17" s="10"/>
      <c r="G17" s="10"/>
      <c r="H17" s="10"/>
    </row>
    <row r="18" spans="1:8" ht="158.4" x14ac:dyDescent="0.3">
      <c r="A18" s="3"/>
      <c r="B18" s="51" t="s">
        <v>43</v>
      </c>
      <c r="C18" s="52">
        <v>20</v>
      </c>
      <c r="D18" s="52">
        <v>2</v>
      </c>
      <c r="E18" s="52">
        <f>IF(D18=2,C18*1,IF(D18=1,10,IF(D18=0,0)))</f>
        <v>20</v>
      </c>
      <c r="F18" s="4"/>
      <c r="G18" s="4"/>
      <c r="H18" s="5"/>
    </row>
    <row r="19" spans="1:8" ht="13.95" customHeight="1" x14ac:dyDescent="0.3">
      <c r="A19" s="50" t="s">
        <v>41</v>
      </c>
      <c r="B19" s="18"/>
      <c r="C19" s="53"/>
      <c r="D19" s="53"/>
      <c r="E19" s="54">
        <f>SUM(E20:E23)</f>
        <v>15</v>
      </c>
      <c r="F19" s="10"/>
      <c r="G19" s="10"/>
      <c r="H19" s="10"/>
    </row>
    <row r="20" spans="1:8" ht="100.8" x14ac:dyDescent="0.3">
      <c r="A20" s="3"/>
      <c r="B20" s="55" t="s">
        <v>45</v>
      </c>
      <c r="C20" s="52">
        <v>5</v>
      </c>
      <c r="D20" s="52">
        <v>1</v>
      </c>
      <c r="E20" s="52">
        <f>IF(D20=1,C20*1,IF(D20=0,0))</f>
        <v>5</v>
      </c>
      <c r="F20" s="4"/>
      <c r="G20" s="4"/>
      <c r="H20" s="5"/>
    </row>
    <row r="21" spans="1:8" ht="86.4" x14ac:dyDescent="0.3">
      <c r="A21" s="3"/>
      <c r="B21" s="51" t="s">
        <v>46</v>
      </c>
      <c r="C21" s="52">
        <v>2.5</v>
      </c>
      <c r="D21" s="52">
        <v>1</v>
      </c>
      <c r="E21" s="52">
        <f>IF(D21=1,C21*1,IF(D21=0,0))</f>
        <v>2.5</v>
      </c>
      <c r="F21" s="4"/>
      <c r="G21" s="4"/>
      <c r="H21" s="5"/>
    </row>
    <row r="22" spans="1:8" ht="86.4" x14ac:dyDescent="0.3">
      <c r="A22" s="3"/>
      <c r="B22" s="51" t="s">
        <v>47</v>
      </c>
      <c r="C22" s="52">
        <v>5</v>
      </c>
      <c r="D22" s="52">
        <v>1</v>
      </c>
      <c r="E22" s="52">
        <f>IF(D22=1,C22*1,IF(D22=0,0))</f>
        <v>5</v>
      </c>
      <c r="F22" s="4"/>
      <c r="G22" s="4"/>
      <c r="H22" s="5"/>
    </row>
    <row r="23" spans="1:8" ht="100.8" x14ac:dyDescent="0.3">
      <c r="A23" s="3"/>
      <c r="B23" s="51" t="s">
        <v>42</v>
      </c>
      <c r="C23" s="52">
        <v>2.5</v>
      </c>
      <c r="D23" s="52">
        <v>1</v>
      </c>
      <c r="E23" s="52">
        <f>IF(D23=1,C23*1,IF(D23=0,0))</f>
        <v>2.5</v>
      </c>
      <c r="F23" s="4"/>
      <c r="G23" s="4"/>
      <c r="H23" s="5"/>
    </row>
    <row r="24" spans="1:8" ht="86.4" x14ac:dyDescent="0.3">
      <c r="A24" s="6" t="s">
        <v>40</v>
      </c>
      <c r="B24" s="56"/>
      <c r="C24" s="53"/>
      <c r="D24" s="53"/>
      <c r="E24" s="53">
        <f>SUM(E25)</f>
        <v>0</v>
      </c>
      <c r="F24" s="9"/>
      <c r="G24" s="9"/>
      <c r="H24" s="10"/>
    </row>
    <row r="25" spans="1:8" ht="129.6" customHeight="1" x14ac:dyDescent="0.3">
      <c r="A25" s="5"/>
      <c r="B25" s="57" t="s">
        <v>44</v>
      </c>
      <c r="C25" s="29">
        <v>10</v>
      </c>
      <c r="D25" s="52">
        <v>0</v>
      </c>
      <c r="E25" s="52">
        <f>IF(D25=1,C25*1,IF(D25=0,0))</f>
        <v>0</v>
      </c>
      <c r="F25" s="4"/>
      <c r="G25" s="4"/>
      <c r="H25" s="5"/>
    </row>
    <row r="26" spans="1:8" ht="43.2" x14ac:dyDescent="0.3">
      <c r="A26" s="6" t="s">
        <v>35</v>
      </c>
      <c r="B26" s="58"/>
      <c r="C26" s="59"/>
      <c r="D26" s="60"/>
      <c r="E26" s="53">
        <f>SUM(E27)</f>
        <v>10</v>
      </c>
      <c r="F26" s="17"/>
      <c r="G26" s="9"/>
      <c r="H26" s="8"/>
    </row>
    <row r="27" spans="1:8" ht="115.2" x14ac:dyDescent="0.3">
      <c r="A27" s="5"/>
      <c r="B27" s="61" t="s">
        <v>48</v>
      </c>
      <c r="C27" s="29">
        <v>15</v>
      </c>
      <c r="D27" s="52">
        <v>2</v>
      </c>
      <c r="E27" s="52">
        <f>IF(D27=3,C27*1,IF(D27=2,10,IF(D27=1,5,IF(D27=0,0))))</f>
        <v>10</v>
      </c>
      <c r="F27" s="4"/>
      <c r="G27" s="4"/>
      <c r="H27" s="5"/>
    </row>
    <row r="28" spans="1:8" ht="58.95" customHeight="1" x14ac:dyDescent="0.3">
      <c r="A28" s="6" t="s">
        <v>34</v>
      </c>
      <c r="B28" s="58"/>
      <c r="C28" s="59"/>
      <c r="D28" s="60"/>
      <c r="E28" s="53">
        <v>5</v>
      </c>
      <c r="F28" s="17"/>
      <c r="G28" s="9"/>
      <c r="H28" s="8"/>
    </row>
    <row r="29" spans="1:8" ht="86.4" x14ac:dyDescent="0.3">
      <c r="A29" s="5"/>
      <c r="B29" s="61" t="s">
        <v>49</v>
      </c>
      <c r="C29" s="29">
        <v>5</v>
      </c>
      <c r="D29" s="52">
        <v>1</v>
      </c>
      <c r="E29" s="52">
        <f>IF(D29=1,C29*1,IF(D29=0,0))</f>
        <v>5</v>
      </c>
      <c r="F29" s="4"/>
      <c r="G29" s="4"/>
      <c r="H29" s="5"/>
    </row>
    <row r="30" spans="1:8" ht="72" x14ac:dyDescent="0.3">
      <c r="A30" s="6" t="s">
        <v>32</v>
      </c>
      <c r="B30" s="58"/>
      <c r="C30" s="59"/>
      <c r="D30" s="60"/>
      <c r="E30" s="53">
        <f>SUM(E31)</f>
        <v>35</v>
      </c>
      <c r="F30" s="17"/>
      <c r="G30" s="10"/>
      <c r="H30" s="8"/>
    </row>
    <row r="31" spans="1:8" ht="144" x14ac:dyDescent="0.3">
      <c r="A31" s="5"/>
      <c r="B31" s="61" t="s">
        <v>50</v>
      </c>
      <c r="C31" s="29">
        <v>35</v>
      </c>
      <c r="D31" s="52">
        <v>2</v>
      </c>
      <c r="E31" s="52">
        <f>IF(D31=2,C31*1,IF(D31=1,5,IF(D31=0,0)))</f>
        <v>35</v>
      </c>
      <c r="F31" s="4"/>
      <c r="G31" s="4"/>
      <c r="H31" s="5"/>
    </row>
    <row r="32" spans="1:8" x14ac:dyDescent="0.3">
      <c r="A32" s="5"/>
      <c r="B32" s="39"/>
      <c r="C32" s="29"/>
      <c r="D32" s="4"/>
      <c r="E32" s="4"/>
      <c r="F32" s="4"/>
      <c r="G32" s="4"/>
      <c r="H32" s="5"/>
    </row>
    <row r="33" spans="1:8" x14ac:dyDescent="0.3">
      <c r="A33" s="42"/>
      <c r="B33" s="42"/>
      <c r="C33" s="17"/>
      <c r="D33" s="7"/>
      <c r="E33" s="9">
        <f>SUM(E34)</f>
        <v>0</v>
      </c>
      <c r="F33" s="17"/>
      <c r="G33" s="9"/>
      <c r="H33" s="8"/>
    </row>
    <row r="34" spans="1:8" ht="15" thickBot="1" x14ac:dyDescent="0.35">
      <c r="A34" s="5"/>
      <c r="B34" s="41"/>
      <c r="C34" s="29"/>
      <c r="D34" s="4"/>
      <c r="E34" s="4"/>
      <c r="F34" s="4"/>
      <c r="G34" s="4"/>
      <c r="H34" s="5"/>
    </row>
    <row r="35" spans="1:8" ht="15" thickBot="1" x14ac:dyDescent="0.35">
      <c r="A35" s="30"/>
      <c r="B35" s="31" t="s">
        <v>12</v>
      </c>
      <c r="C35" s="33"/>
      <c r="D35" s="32"/>
      <c r="E35" s="32">
        <f>SUM(E17,E19,E24,E26,E28,E30)</f>
        <v>85</v>
      </c>
      <c r="F35" s="32"/>
      <c r="G35" s="32"/>
      <c r="H35" s="34"/>
    </row>
    <row r="36" spans="1:8" ht="16.350000000000001" customHeight="1" x14ac:dyDescent="0.3">
      <c r="A36" s="1"/>
      <c r="B36" s="1"/>
    </row>
    <row r="37" spans="1:8" x14ac:dyDescent="0.3">
      <c r="C37"/>
      <c r="D37"/>
      <c r="E37"/>
      <c r="F37"/>
      <c r="G37"/>
    </row>
  </sheetData>
  <mergeCells count="3">
    <mergeCell ref="A1:C1"/>
    <mergeCell ref="A13:H13"/>
    <mergeCell ref="A14:B14"/>
  </mergeCells>
  <dataValidations count="3">
    <dataValidation type="list" allowBlank="1" showInputMessage="1" showErrorMessage="1" sqref="D29 D34 F25 F27 F29 F34 F31:F32 F18 D32 D20:D25 F20:F23">
      <formula1>"1,0"</formula1>
    </dataValidation>
    <dataValidation type="list" allowBlank="1" showInputMessage="1" showErrorMessage="1" sqref="D18 D31">
      <formula1>"2,1,0"</formula1>
    </dataValidation>
    <dataValidation type="list" allowBlank="1" showInputMessage="1" showErrorMessage="1" sqref="D27">
      <formula1>"3,2,1,0"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59999389629810485"/>
  </sheetPr>
  <dimension ref="A2:I28"/>
  <sheetViews>
    <sheetView tabSelected="1" topLeftCell="A10" zoomScaleNormal="100" workbookViewId="0">
      <selection activeCell="E32" sqref="E32"/>
    </sheetView>
  </sheetViews>
  <sheetFormatPr defaultRowHeight="14.4" x14ac:dyDescent="0.3"/>
  <cols>
    <col min="1" max="1" width="2.88671875" customWidth="1"/>
    <col min="2" max="2" width="25.88671875" customWidth="1"/>
    <col min="3" max="3" width="31.88671875" customWidth="1"/>
    <col min="4" max="4" width="23.5546875" customWidth="1"/>
    <col min="5" max="5" width="19.6640625" bestFit="1" customWidth="1"/>
    <col min="6" max="6" width="24.109375" style="11" bestFit="1" customWidth="1"/>
    <col min="7" max="7" width="23.5546875" style="2" bestFit="1" customWidth="1"/>
    <col min="8" max="8" width="16.33203125" customWidth="1"/>
  </cols>
  <sheetData>
    <row r="2" spans="1:9" x14ac:dyDescent="0.3">
      <c r="F2"/>
      <c r="G2"/>
    </row>
    <row r="3" spans="1:9" ht="15.6" x14ac:dyDescent="0.3">
      <c r="A3" s="19" t="s">
        <v>13</v>
      </c>
      <c r="B3" s="20"/>
      <c r="C3" s="20"/>
      <c r="D3" s="20"/>
      <c r="E3" s="20"/>
      <c r="F3" s="66"/>
      <c r="G3" s="66"/>
    </row>
    <row r="4" spans="1:9" x14ac:dyDescent="0.3">
      <c r="A4" s="21" t="s">
        <v>1</v>
      </c>
      <c r="B4" s="22"/>
      <c r="C4" s="22"/>
      <c r="D4" s="22"/>
      <c r="E4" s="22"/>
      <c r="F4" s="22"/>
      <c r="G4" s="22"/>
    </row>
    <row r="5" spans="1:9" ht="28.65" customHeight="1" x14ac:dyDescent="0.3">
      <c r="A5" s="67" t="s">
        <v>23</v>
      </c>
      <c r="B5" s="67"/>
      <c r="C5" s="67"/>
      <c r="D5" s="67"/>
      <c r="E5" s="67"/>
      <c r="F5" s="67"/>
      <c r="G5" s="67"/>
    </row>
    <row r="6" spans="1:9" x14ac:dyDescent="0.3">
      <c r="A6" s="46"/>
      <c r="B6" s="46"/>
      <c r="C6" s="46"/>
      <c r="D6" s="46"/>
      <c r="E6" s="46"/>
      <c r="F6" s="46"/>
      <c r="G6" s="46"/>
    </row>
    <row r="7" spans="1:9" ht="14.4" customHeight="1" x14ac:dyDescent="0.3">
      <c r="A7" s="68" t="s">
        <v>2</v>
      </c>
      <c r="B7" s="68"/>
      <c r="C7" s="68"/>
      <c r="D7" s="68"/>
      <c r="E7" s="68"/>
      <c r="F7" s="68"/>
      <c r="G7" s="68"/>
    </row>
    <row r="8" spans="1:9" ht="15" thickBot="1" x14ac:dyDescent="0.35">
      <c r="A8" s="47"/>
      <c r="B8" s="47"/>
      <c r="C8" s="25"/>
      <c r="D8" s="25"/>
      <c r="E8" s="25"/>
      <c r="F8" s="47"/>
      <c r="G8" s="47"/>
    </row>
    <row r="9" spans="1:9" ht="15" thickBot="1" x14ac:dyDescent="0.35">
      <c r="A9" s="65" t="s">
        <v>3</v>
      </c>
      <c r="B9" s="65"/>
      <c r="C9" s="69">
        <f>'New Hire Assessment solution'!B9</f>
        <v>0</v>
      </c>
      <c r="D9" s="69"/>
      <c r="E9" s="69"/>
      <c r="F9" s="69"/>
      <c r="G9" s="24"/>
      <c r="H9" s="24"/>
    </row>
    <row r="10" spans="1:9" ht="15" thickBot="1" x14ac:dyDescent="0.35">
      <c r="A10" s="65" t="s">
        <v>4</v>
      </c>
      <c r="B10" s="65"/>
      <c r="C10" s="69">
        <f>'New Hire Assessment solution'!B10</f>
        <v>0</v>
      </c>
      <c r="D10" s="69"/>
      <c r="E10" s="69"/>
      <c r="F10" s="69"/>
      <c r="G10" s="24"/>
      <c r="H10" s="24"/>
    </row>
    <row r="11" spans="1:9" ht="15" customHeight="1" thickBot="1" x14ac:dyDescent="0.35">
      <c r="A11" s="65" t="s">
        <v>14</v>
      </c>
      <c r="B11" s="65"/>
      <c r="C11" s="69">
        <f>'New Hire Assessment solution'!B11</f>
        <v>0</v>
      </c>
      <c r="D11" s="69"/>
      <c r="E11" s="69"/>
      <c r="F11" s="69"/>
      <c r="G11"/>
    </row>
    <row r="12" spans="1:9" x14ac:dyDescent="0.3">
      <c r="C12">
        <f>'New Hire Assessment solution'!B10</f>
        <v>0</v>
      </c>
    </row>
    <row r="13" spans="1:9" s="12" customFormat="1" x14ac:dyDescent="0.3">
      <c r="B13" s="14" t="s">
        <v>15</v>
      </c>
      <c r="C13" s="14"/>
      <c r="D13" s="14"/>
      <c r="E13" s="14" t="s">
        <v>16</v>
      </c>
      <c r="F13" s="15" t="s">
        <v>26</v>
      </c>
      <c r="G13" s="15" t="s">
        <v>25</v>
      </c>
      <c r="H13" s="12" t="s">
        <v>17</v>
      </c>
    </row>
    <row r="14" spans="1:9" x14ac:dyDescent="0.3">
      <c r="A14" s="26">
        <v>1</v>
      </c>
      <c r="B14" s="27" t="s">
        <v>31</v>
      </c>
      <c r="C14" s="27"/>
      <c r="D14" s="27"/>
      <c r="E14" s="40"/>
      <c r="F14" s="40"/>
      <c r="G14" s="40">
        <f>'New Hire Assessment solution'!G17</f>
        <v>0</v>
      </c>
      <c r="H14" s="28" t="s">
        <v>18</v>
      </c>
      <c r="I14" s="16"/>
    </row>
    <row r="15" spans="1:9" x14ac:dyDescent="0.3">
      <c r="A15" s="26">
        <v>2</v>
      </c>
      <c r="B15" s="27" t="s">
        <v>11</v>
      </c>
      <c r="C15" s="27"/>
      <c r="D15" s="27"/>
      <c r="E15" s="40"/>
      <c r="F15" s="40"/>
      <c r="G15" s="40">
        <f>'New Hire Assessment solution'!G19</f>
        <v>0</v>
      </c>
      <c r="H15" s="28" t="s">
        <v>18</v>
      </c>
    </row>
    <row r="16" spans="1:9" x14ac:dyDescent="0.3">
      <c r="A16" s="26">
        <v>3</v>
      </c>
      <c r="B16" s="70" t="s">
        <v>37</v>
      </c>
      <c r="C16" s="27"/>
      <c r="D16" s="27"/>
      <c r="E16" s="40"/>
      <c r="F16" s="40"/>
      <c r="G16" s="40">
        <f>'New Hire Assessment solution'!G24</f>
        <v>0</v>
      </c>
      <c r="H16" s="28" t="s">
        <v>18</v>
      </c>
      <c r="I16" s="16"/>
    </row>
    <row r="17" spans="1:9" x14ac:dyDescent="0.3">
      <c r="A17" s="26">
        <v>4</v>
      </c>
      <c r="B17" s="27" t="s">
        <v>39</v>
      </c>
      <c r="C17" s="27"/>
      <c r="D17" s="27"/>
      <c r="E17" s="40"/>
      <c r="F17" s="40"/>
      <c r="G17" s="40">
        <f>'New Hire Assessment solution'!G25</f>
        <v>0</v>
      </c>
      <c r="H17" s="28"/>
      <c r="I17" s="16"/>
    </row>
    <row r="18" spans="1:9" x14ac:dyDescent="0.3">
      <c r="A18" s="26">
        <v>5</v>
      </c>
      <c r="B18" s="27" t="s">
        <v>38</v>
      </c>
      <c r="C18" s="27"/>
      <c r="D18" s="27"/>
      <c r="E18" s="40"/>
      <c r="F18" s="40"/>
      <c r="G18" s="40">
        <f>'New Hire Assessment solution'!G26</f>
        <v>0</v>
      </c>
      <c r="H18" s="28" t="s">
        <v>18</v>
      </c>
    </row>
    <row r="19" spans="1:9" x14ac:dyDescent="0.3">
      <c r="A19" s="26">
        <v>6</v>
      </c>
      <c r="B19" s="27" t="s">
        <v>34</v>
      </c>
      <c r="C19" s="27"/>
      <c r="D19" s="27"/>
      <c r="E19" s="40"/>
      <c r="F19" s="40"/>
      <c r="G19" s="40">
        <f>'New Hire Assessment solution'!G27</f>
        <v>0</v>
      </c>
      <c r="H19" s="28" t="s">
        <v>18</v>
      </c>
      <c r="I19" s="16"/>
    </row>
    <row r="20" spans="1:9" x14ac:dyDescent="0.3">
      <c r="A20" s="26">
        <v>7</v>
      </c>
      <c r="B20" s="27" t="s">
        <v>33</v>
      </c>
      <c r="C20" s="27"/>
      <c r="D20" s="27"/>
      <c r="E20" s="40"/>
      <c r="F20" s="40"/>
      <c r="G20" s="40">
        <f>'New Hire Assessment solution'!G28</f>
        <v>0</v>
      </c>
      <c r="H20" s="28" t="s">
        <v>18</v>
      </c>
      <c r="I20" s="16"/>
    </row>
    <row r="21" spans="1:9" x14ac:dyDescent="0.3">
      <c r="A21" s="26">
        <v>8</v>
      </c>
      <c r="B21" s="27" t="s">
        <v>32</v>
      </c>
      <c r="C21" s="27"/>
      <c r="D21" s="27"/>
      <c r="E21" s="40"/>
      <c r="F21" s="40"/>
      <c r="G21" s="40">
        <f>'New Hire Assessment solution'!G29</f>
        <v>0</v>
      </c>
      <c r="H21" s="28" t="s">
        <v>18</v>
      </c>
      <c r="I21" s="16"/>
    </row>
    <row r="22" spans="1:9" x14ac:dyDescent="0.3">
      <c r="A22" s="26"/>
      <c r="B22" s="27"/>
      <c r="C22" s="27"/>
      <c r="D22" s="27"/>
      <c r="E22" s="40"/>
      <c r="F22" s="40"/>
      <c r="G22" s="40"/>
      <c r="H22" s="28"/>
      <c r="I22" s="16"/>
    </row>
    <row r="23" spans="1:9" x14ac:dyDescent="0.3">
      <c r="A23" s="26"/>
      <c r="B23" s="27"/>
      <c r="C23" s="27"/>
      <c r="D23" s="27"/>
      <c r="E23" s="40"/>
      <c r="F23" s="40"/>
      <c r="G23" s="40"/>
      <c r="H23" s="28"/>
    </row>
    <row r="24" spans="1:9" ht="15" thickBot="1" x14ac:dyDescent="0.35">
      <c r="A24" s="2"/>
      <c r="E24" s="38">
        <f>SUM(E14:E23)</f>
        <v>0</v>
      </c>
      <c r="F24" s="38">
        <f>SUM(F14:F23)</f>
        <v>0</v>
      </c>
      <c r="G24" s="38">
        <f>SUM(G14:G23)</f>
        <v>0</v>
      </c>
    </row>
    <row r="25" spans="1:9" ht="15" thickTop="1" x14ac:dyDescent="0.3">
      <c r="A25" s="2"/>
    </row>
    <row r="26" spans="1:9" ht="28.8" x14ac:dyDescent="0.3">
      <c r="A26" s="2"/>
      <c r="B26" s="43" t="s">
        <v>19</v>
      </c>
      <c r="C26" s="44" t="s">
        <v>20</v>
      </c>
      <c r="E26" t="s">
        <v>27</v>
      </c>
      <c r="F26" t="s">
        <v>28</v>
      </c>
      <c r="G26" s="2" t="s">
        <v>29</v>
      </c>
    </row>
    <row r="28" spans="1:9" x14ac:dyDescent="0.3">
      <c r="B28" s="14" t="s">
        <v>21</v>
      </c>
      <c r="C28" t="s">
        <v>22</v>
      </c>
      <c r="E28" s="2">
        <f>F24*0.3</f>
        <v>0</v>
      </c>
      <c r="F28" s="49">
        <f>G24*0.7</f>
        <v>0</v>
      </c>
      <c r="G28" s="2">
        <f>SUM(E28:F28)</f>
        <v>0</v>
      </c>
    </row>
  </sheetData>
  <mergeCells count="9">
    <mergeCell ref="A11:B11"/>
    <mergeCell ref="F3:G3"/>
    <mergeCell ref="A5:G5"/>
    <mergeCell ref="A7:G7"/>
    <mergeCell ref="A9:B9"/>
    <mergeCell ref="A10:B10"/>
    <mergeCell ref="C9:F9"/>
    <mergeCell ref="C10:F10"/>
    <mergeCell ref="C11:F11"/>
  </mergeCells>
  <pageMargins left="0.7" right="0.7" top="0.75" bottom="0.75" header="0.3" footer="0.3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DA78FC08E164C8516B94D21E198C7" ma:contentTypeVersion="16" ma:contentTypeDescription="Create a new document." ma:contentTypeScope="" ma:versionID="e28d65937bafcfe84726959e59f8ea09">
  <xsd:schema xmlns:xsd="http://www.w3.org/2001/XMLSchema" xmlns:xs="http://www.w3.org/2001/XMLSchema" xmlns:p="http://schemas.microsoft.com/office/2006/metadata/properties" xmlns:ns3="a866df64-88f5-434e-8996-8904a55dfb20" xmlns:ns4="2305168c-b831-4e72-938e-eb969992e675" targetNamespace="http://schemas.microsoft.com/office/2006/metadata/properties" ma:root="true" ma:fieldsID="4235407a169c6fcad6230cfb1330dadb" ns3:_="" ns4:_="">
    <xsd:import namespace="a866df64-88f5-434e-8996-8904a55dfb20"/>
    <xsd:import namespace="2305168c-b831-4e72-938e-eb969992e6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6df64-88f5-434e-8996-8904a55dfb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5168c-b831-4e72-938e-eb969992e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05168c-b831-4e72-938e-eb969992e6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datasnipper xmlns="http://datasnipper" workbookId="3cfddc75-3c55-42e0-bead-022b8d5f4ead" dataSnipperSheetDeleted="false" guid="21675e80-bf23-4fbf-8748-9f678149b780" revision="2">
  <settings xmlns="" guid="474a6acf-e42d-4f3e-803f-83b93d6d25f3">
    <setting type="boolean" value="True" name="embed-documents" guid="b701eb12-7bfe-4900-8f49-f267d5445925"/>
  </settings>
</datasnipper>
</file>

<file path=customXml/itemProps1.xml><?xml version="1.0" encoding="utf-8"?>
<ds:datastoreItem xmlns:ds="http://schemas.openxmlformats.org/officeDocument/2006/customXml" ds:itemID="{190102AC-4102-4FDF-8D96-BF7DDAA0E2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6df64-88f5-434e-8996-8904a55dfb20"/>
    <ds:schemaRef ds:uri="2305168c-b831-4e72-938e-eb969992e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5B86B1-7C3C-4259-92A8-ABC374474075}">
  <ds:schemaRefs>
    <ds:schemaRef ds:uri="a866df64-88f5-434e-8996-8904a55dfb20"/>
    <ds:schemaRef ds:uri="http://schemas.microsoft.com/office/2006/documentManagement/types"/>
    <ds:schemaRef ds:uri="2305168c-b831-4e72-938e-eb969992e67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4C097C-7617-453D-B87C-D483A648CE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BDC7C-9483-4DEF-BF53-CBF416991934}">
  <ds:schemaRefs>
    <ds:schemaRef ds:uri="http://datasnipper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Hire Assessment solution</vt:lpstr>
      <vt:lpstr>Consolidated Score Supplier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Tshivhase, Nkhumeleni</dc:creator>
  <cp:keywords/>
  <dc:description/>
  <cp:lastModifiedBy>Cele,Nathi</cp:lastModifiedBy>
  <cp:revision/>
  <dcterms:created xsi:type="dcterms:W3CDTF">2019-01-12T15:37:40Z</dcterms:created>
  <dcterms:modified xsi:type="dcterms:W3CDTF">2024-02-06T13:11:25Z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0x010100B0BDA78FC08E164C8516B94D21E198C7</vt:lpwstr>
  </property>
</Properties>
</file>